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1\Desktop\NÓMINAS 2024 2027\NOMINAS TRANSPARENCIA\"/>
    </mc:Choice>
  </mc:AlternateContent>
  <bookViews>
    <workbookView xWindow="-120" yWindow="-120" windowWidth="20730" windowHeight="11160"/>
  </bookViews>
  <sheets>
    <sheet name="DIF" sheetId="1" r:id="rId1"/>
    <sheet name="UBR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I9" i="2"/>
  <c r="H9" i="2"/>
  <c r="K8" i="2"/>
  <c r="K7" i="2"/>
  <c r="K6" i="2"/>
  <c r="K9" i="2" s="1"/>
  <c r="M11" i="1" l="1"/>
  <c r="M7" i="1" l="1"/>
  <c r="M6" i="1"/>
  <c r="J14" i="1" l="1"/>
  <c r="M8" i="1" l="1"/>
  <c r="M9" i="1"/>
  <c r="M10" i="1"/>
  <c r="M12" i="1"/>
  <c r="M13" i="1"/>
  <c r="K14" i="1"/>
  <c r="I14" i="1" l="1"/>
  <c r="L14" i="1"/>
  <c r="H14" i="1"/>
  <c r="M14" i="1"/>
</calcChain>
</file>

<file path=xl/sharedStrings.xml><?xml version="1.0" encoding="utf-8"?>
<sst xmlns="http://schemas.openxmlformats.org/spreadsheetml/2006/main" count="94" uniqueCount="54">
  <si>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</si>
  <si>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</si>
  <si>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</si>
  <si>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</si>
  <si>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</si>
  <si>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</si>
  <si>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</si>
  <si>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</si>
  <si>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</si>
  <si>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FIRMA DEL EMPLEADO</t>
  </si>
  <si>
    <t>INTENDENTE</t>
  </si>
  <si>
    <t>TOTAL</t>
  </si>
  <si>
    <t>_________________________________________</t>
  </si>
  <si>
    <t>________________________________________</t>
  </si>
  <si>
    <t>PRESIDENTA DIF MUNICIPAL</t>
  </si>
  <si>
    <t>GLORIA ELIZABETH GARCIA TORRES</t>
  </si>
  <si>
    <t xml:space="preserve">DIRECTORA DIF MUNICIPAL </t>
  </si>
  <si>
    <t>RFC. SDI861030GD7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</si>
  <si>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</si>
  <si>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</si>
  <si>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</si>
  <si>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</si>
  <si>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</si>
  <si>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</si>
  <si>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</si>
  <si>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</si>
  <si>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</si>
  <si>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</si>
  <si>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</si>
  <si>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</si>
  <si>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</si>
  <si>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AYUDA PARA DESPENSA</t>
  </si>
  <si>
    <t>ISR</t>
  </si>
  <si>
    <t>NO. EMP</t>
  </si>
  <si>
    <t>SUBSIDIO PARA EL EMPLEO CAUSADO</t>
  </si>
  <si>
    <t>SUBSIDIO PARA EL EMPLEO EFECTIVAMENTE ENTREGADO</t>
  </si>
  <si>
    <t>ENC. DE TRANSPARENCIA</t>
  </si>
  <si>
    <t>ENC. DE COMEDOR T/M</t>
  </si>
  <si>
    <t>ALMA ROSA PEÑA GALVAN</t>
  </si>
  <si>
    <t>ENC. ASEGURAMIENTO DE LA CALIDAD</t>
  </si>
  <si>
    <t>CARLOS MANUEL TORO FUENTES</t>
  </si>
  <si>
    <t>PERIODO DEL 16 AL 31 DE DICIEMBRE DE 2024</t>
  </si>
  <si>
    <t>XXX</t>
  </si>
  <si>
    <t xml:space="preserve">NÓMINA LISTA DE RAYA PERSONAL UBR </t>
  </si>
  <si>
    <t>NO. EMP.</t>
  </si>
  <si>
    <t>EXTRAS</t>
  </si>
  <si>
    <t>DESCUENTOS</t>
  </si>
  <si>
    <t>KAREN YARELI ALTAMIRANO HERNANDEZ</t>
  </si>
  <si>
    <t>UBR</t>
  </si>
  <si>
    <t>TERAPEUTA</t>
  </si>
  <si>
    <t>KARLA YESENIA AMADOR ELIZONDO</t>
  </si>
  <si>
    <t>PSICOLOGA</t>
  </si>
  <si>
    <t>X</t>
  </si>
  <si>
    <t>ELVIRA GUTIERREZ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</si>
</sst>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0099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8" fillId="0" borderId="0" xfId="0" applyFont="1"/>
    <xf numFmtId="44" fontId="1" fillId="0" borderId="3" xfId="0" applyNumberFormat="1" applyFont="1" applyBorder="1"/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5" fillId="0" borderId="3" xfId="0" applyNumberFormat="1" applyFont="1" applyBorder="1"/>
    <xf numFmtId="0" fontId="0" fillId="2" borderId="4" xfId="0" applyFill="1" applyBorder="1" applyAlignment="1">
      <alignment wrapText="1"/>
    </xf>
    <xf numFmtId="0" fontId="0" fillId="2" borderId="4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 wrapText="1"/>
    </xf>
    <xf numFmtId="44" fontId="1" fillId="2" borderId="4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1" fillId="0" borderId="1" xfId="0" applyNumberFormat="1" applyFont="1" applyBorder="1" applyAlignment="1">
      <alignment vertical="center"/>
    </xf>
    <xf numFmtId="44" fontId="1" fillId="0" borderId="4" xfId="0" applyNumberFormat="1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1" fillId="2" borderId="1" xfId="0" applyNumberFormat="1" applyFont="1" applyFill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4" fillId="0" borderId="3" xfId="0" applyFont="1" applyBorder="1"/>
    <xf numFmtId="44" fontId="1" fillId="0" borderId="4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vertical="center"/>
    </xf>
    <xf numFmtId="0" fontId="0" fillId="0" borderId="1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44" fontId="1" fillId="0" borderId="4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44" fontId="1" fillId="0" borderId="1" xfId="0" applyNumberFormat="1" applyFont="1" applyBorder="1"/>
    <xf numFmtId="0" fontId="1" fillId="0" borderId="3" xfId="0" applyFont="1" applyBorder="1"/>
    <xf numFmtId="0" fontId="0" fillId="0" borderId="0" xfId="0" applyBorder="1"/>
    <xf numFmtId="0" fontId="6" fillId="0" borderId="0" xfId="0" applyFont="1" applyAlignment="1">
      <alignment horizontal="right" indent="5"/>
    </xf>
    <xf numFmtId="0" fontId="6" fillId="0" borderId="0" xfId="0" applyFont="1" applyAlignment="1">
      <alignment horizontal="right" indent="6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80"/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123826</xdr:colOff>
      <xdr:row>0</xdr:row>
      <xdr:rowOff>76200</xdr:rowOff>
    </xdr:from>
    <xdr:to>
      <xdr:col>13</xdr:col>
      <xdr:colOff>1819276</xdr:colOff>
      <xdr:row>3</xdr:row>
      <xdr:rowOff>266700</xdr:rowOff>
    </xdr:to>
    <xdr:pic>
      <xdr:nvPicPr>
        <xdr:cNvPr id="4" name="Imagen 3" descr="C:\Users\dif1\Desktop\IMG-20241011-WA0005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6" t="13167" r="9348" b="11019"/>
        <a:stretch/>
      </xdr:blipFill>
      <xdr:spPr bwMode="auto">
        <a:xfrm>
          <a:off x="10315576" y="76200"/>
          <a:ext cx="1695450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76200</xdr:colOff>
      <xdr:row>0</xdr:row>
      <xdr:rowOff>228600</xdr:rowOff>
    </xdr:from>
    <xdr:to>
      <xdr:col>12</xdr:col>
      <xdr:colOff>28575</xdr:colOff>
      <xdr:row>3</xdr:row>
      <xdr:rowOff>266700</xdr:rowOff>
    </xdr:to>
    <xdr:pic>
      <xdr:nvPicPr>
        <xdr:cNvPr id="3" name="Imagen 2" descr="C:\Users\dif1\Desktop\IMG-20241011-WA0005.jp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35" t="10603" r="5582" b="11502"/>
        <a:stretch/>
      </xdr:blipFill>
      <xdr:spPr bwMode="auto">
        <a:xfrm>
          <a:off x="8743950" y="228600"/>
          <a:ext cx="1524000" cy="1019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showGridLines="0" tabSelected="1" zoomScaleNormal="100" workbookViewId="0">
      <selection activeCell="E16" sqref="E16"/>
    </sheetView>
  </sheetViews>
  <sheetFormatPr baseColWidth="10" defaultRowHeight="15" x14ac:dyDescent="0.25"/>
  <cols>
    <col min="1" max="1" width="3.85546875" customWidth="1"/>
    <col min="2" max="2" width="35" customWidth="1"/>
    <col min="3" max="3" width="12.28515625" customWidth="1"/>
    <col min="4" max="4" width="13.42578125" customWidth="1"/>
    <col min="5" max="5" width="14.5703125" customWidth="1"/>
    <col min="6" max="6" width="5.85546875" customWidth="1"/>
    <col min="7" max="7" width="5.5703125" customWidth="1"/>
    <col min="8" max="8" width="11.28515625" customWidth="1"/>
    <col min="9" max="9" width="9.140625" customWidth="1"/>
    <col min="10" max="10" width="8.7109375" customWidth="1"/>
    <col min="11" max="11" width="11.7109375" customWidth="1"/>
    <col min="12" max="12" width="9.28515625" customWidth="1"/>
    <col min="13" max="13" width="12.28515625" customWidth="1"/>
    <col min="14" max="14" width="28.42578125" customWidth="1"/>
  </cols>
  <sheetData>
    <row r="1" spans="1:14" ht="21.75" customHeight="1" x14ac:dyDescent="0.3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4" ht="30" customHeight="1" x14ac:dyDescent="0.35">
      <c r="A2" s="46" t="s">
        <v>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4" ht="25.5" customHeight="1" x14ac:dyDescent="0.3">
      <c r="A3" s="3" t="s">
        <v>41</v>
      </c>
      <c r="I3" s="3" t="s">
        <v>17</v>
      </c>
      <c r="J3" s="3"/>
    </row>
    <row r="4" spans="1:14" ht="25.5" customHeight="1" thickBot="1" x14ac:dyDescent="0.35">
      <c r="A4" s="5" t="s">
        <v>18</v>
      </c>
      <c r="B4" s="4"/>
      <c r="I4" s="3"/>
      <c r="J4" s="3"/>
    </row>
    <row r="5" spans="1:14" ht="50.25" customHeight="1" thickBot="1" x14ac:dyDescent="0.3">
      <c r="A5" s="37" t="s">
        <v>33</v>
      </c>
      <c r="B5" s="38" t="s">
        <v>1</v>
      </c>
      <c r="C5" s="39" t="s">
        <v>2</v>
      </c>
      <c r="D5" s="38" t="s">
        <v>3</v>
      </c>
      <c r="E5" s="38" t="s">
        <v>4</v>
      </c>
      <c r="F5" s="38" t="s">
        <v>5</v>
      </c>
      <c r="G5" s="38" t="s">
        <v>6</v>
      </c>
      <c r="H5" s="38" t="s">
        <v>7</v>
      </c>
      <c r="I5" s="38" t="s">
        <v>31</v>
      </c>
      <c r="J5" s="39" t="s">
        <v>34</v>
      </c>
      <c r="K5" s="39" t="s">
        <v>35</v>
      </c>
      <c r="L5" s="38" t="s">
        <v>32</v>
      </c>
      <c r="M5" s="40" t="s">
        <v>8</v>
      </c>
      <c r="N5" s="41" t="s">
        <v>9</v>
      </c>
    </row>
    <row r="6" spans="1:14" ht="40.5" customHeight="1" x14ac:dyDescent="0.25">
      <c r="A6" s="12">
        <v>1</v>
      </c>
      <c r="B6" s="17" t="s">
        <v>15</v>
      </c>
      <c r="C6" s="12" t="s">
        <v>26</v>
      </c>
      <c r="D6" s="12" t="s">
        <v>27</v>
      </c>
      <c r="E6" s="13" t="s">
        <v>42</v>
      </c>
      <c r="F6" s="13">
        <v>113</v>
      </c>
      <c r="G6" s="13">
        <v>15</v>
      </c>
      <c r="H6" s="18">
        <v>4873.6499999999996</v>
      </c>
      <c r="I6" s="18">
        <v>243.68</v>
      </c>
      <c r="J6" s="18">
        <v>0</v>
      </c>
      <c r="K6" s="18">
        <v>0</v>
      </c>
      <c r="L6" s="18">
        <v>373.77</v>
      </c>
      <c r="M6" s="18">
        <f>H6+I6+K6-L6</f>
        <v>4743.5599999999995</v>
      </c>
      <c r="N6" s="11"/>
    </row>
    <row r="7" spans="1:14" ht="40.5" customHeight="1" x14ac:dyDescent="0.25">
      <c r="A7" s="9">
        <v>2</v>
      </c>
      <c r="B7" s="19" t="s">
        <v>20</v>
      </c>
      <c r="C7" s="7" t="s">
        <v>26</v>
      </c>
      <c r="D7" s="9" t="s">
        <v>28</v>
      </c>
      <c r="E7" s="13" t="s">
        <v>42</v>
      </c>
      <c r="F7" s="8">
        <v>113</v>
      </c>
      <c r="G7" s="2">
        <v>15</v>
      </c>
      <c r="H7" s="20">
        <v>3877.35</v>
      </c>
      <c r="I7" s="20">
        <v>193.87</v>
      </c>
      <c r="J7" s="28">
        <v>195.06</v>
      </c>
      <c r="K7" s="28">
        <v>0</v>
      </c>
      <c r="L7" s="20">
        <v>70.319999999999993</v>
      </c>
      <c r="M7" s="21">
        <f>H7+I7+K7-L7</f>
        <v>4000.8999999999996</v>
      </c>
      <c r="N7" s="1"/>
    </row>
    <row r="8" spans="1:14" ht="40.5" customHeight="1" x14ac:dyDescent="0.25">
      <c r="A8" s="16">
        <v>3</v>
      </c>
      <c r="B8" s="22" t="s">
        <v>21</v>
      </c>
      <c r="C8" s="12" t="s">
        <v>26</v>
      </c>
      <c r="D8" s="14" t="s">
        <v>29</v>
      </c>
      <c r="E8" s="13" t="s">
        <v>42</v>
      </c>
      <c r="F8" s="13">
        <v>113</v>
      </c>
      <c r="G8" s="14">
        <v>15</v>
      </c>
      <c r="H8" s="23">
        <v>2401.8000000000002</v>
      </c>
      <c r="I8" s="23">
        <v>120.09</v>
      </c>
      <c r="J8" s="18">
        <v>195.06</v>
      </c>
      <c r="K8" s="18">
        <v>0</v>
      </c>
      <c r="L8" s="23">
        <v>0</v>
      </c>
      <c r="M8" s="18">
        <f t="shared" ref="M8:M13" si="0">H8+I8+K8-L8</f>
        <v>2521.8900000000003</v>
      </c>
      <c r="N8" s="15"/>
    </row>
    <row r="9" spans="1:14" ht="40.5" customHeight="1" x14ac:dyDescent="0.25">
      <c r="A9" s="29">
        <v>4</v>
      </c>
      <c r="B9" s="30" t="s">
        <v>22</v>
      </c>
      <c r="C9" s="31" t="s">
        <v>26</v>
      </c>
      <c r="D9" s="42" t="s">
        <v>36</v>
      </c>
      <c r="E9" s="13" t="s">
        <v>42</v>
      </c>
      <c r="F9" s="33">
        <v>113</v>
      </c>
      <c r="G9" s="32">
        <v>15</v>
      </c>
      <c r="H9" s="34">
        <v>2401.8000000000002</v>
      </c>
      <c r="I9" s="34">
        <v>120.09</v>
      </c>
      <c r="J9" s="28">
        <v>195.06</v>
      </c>
      <c r="K9" s="28">
        <v>0</v>
      </c>
      <c r="L9" s="34">
        <v>0</v>
      </c>
      <c r="M9" s="28">
        <f t="shared" si="0"/>
        <v>2521.8900000000003</v>
      </c>
      <c r="N9" s="35"/>
    </row>
    <row r="10" spans="1:14" ht="40.5" customHeight="1" x14ac:dyDescent="0.25">
      <c r="A10" s="16">
        <v>5</v>
      </c>
      <c r="B10" s="22" t="s">
        <v>23</v>
      </c>
      <c r="C10" s="12" t="s">
        <v>26</v>
      </c>
      <c r="D10" s="43" t="s">
        <v>30</v>
      </c>
      <c r="E10" s="13" t="s">
        <v>42</v>
      </c>
      <c r="F10" s="13">
        <v>113</v>
      </c>
      <c r="G10" s="14">
        <v>15</v>
      </c>
      <c r="H10" s="23">
        <v>1924.2</v>
      </c>
      <c r="I10" s="23">
        <v>96.21</v>
      </c>
      <c r="J10" s="18">
        <v>195.06</v>
      </c>
      <c r="K10" s="18">
        <v>0</v>
      </c>
      <c r="L10" s="23">
        <v>0</v>
      </c>
      <c r="M10" s="18">
        <f t="shared" si="0"/>
        <v>2020.41</v>
      </c>
      <c r="N10" s="15"/>
    </row>
    <row r="11" spans="1:14" ht="40.5" customHeight="1" x14ac:dyDescent="0.25">
      <c r="A11" s="29">
        <v>6</v>
      </c>
      <c r="B11" s="30" t="s">
        <v>40</v>
      </c>
      <c r="C11" s="31" t="s">
        <v>26</v>
      </c>
      <c r="D11" s="44" t="s">
        <v>39</v>
      </c>
      <c r="E11" s="13" t="s">
        <v>42</v>
      </c>
      <c r="F11" s="33">
        <v>113</v>
      </c>
      <c r="G11" s="32">
        <v>15</v>
      </c>
      <c r="H11" s="34">
        <v>1924.2</v>
      </c>
      <c r="I11" s="34">
        <v>96.21</v>
      </c>
      <c r="J11" s="28">
        <v>195.06</v>
      </c>
      <c r="K11" s="28">
        <v>0</v>
      </c>
      <c r="L11" s="34">
        <v>0</v>
      </c>
      <c r="M11" s="28">
        <f t="shared" si="0"/>
        <v>2020.41</v>
      </c>
      <c r="N11" s="35"/>
    </row>
    <row r="12" spans="1:14" ht="40.5" customHeight="1" x14ac:dyDescent="0.25">
      <c r="A12" s="16">
        <v>7</v>
      </c>
      <c r="B12" s="22" t="s">
        <v>24</v>
      </c>
      <c r="C12" s="12" t="s">
        <v>26</v>
      </c>
      <c r="D12" s="36" t="s">
        <v>37</v>
      </c>
      <c r="E12" s="13" t="s">
        <v>42</v>
      </c>
      <c r="F12" s="13">
        <v>113</v>
      </c>
      <c r="G12" s="14">
        <v>15</v>
      </c>
      <c r="H12" s="23">
        <v>1774.95</v>
      </c>
      <c r="I12" s="23">
        <v>88.75</v>
      </c>
      <c r="J12" s="18">
        <v>195.06</v>
      </c>
      <c r="K12" s="18">
        <v>0</v>
      </c>
      <c r="L12" s="23">
        <v>0</v>
      </c>
      <c r="M12" s="18">
        <f t="shared" si="0"/>
        <v>1863.7</v>
      </c>
      <c r="N12" s="15"/>
    </row>
    <row r="13" spans="1:14" ht="40.5" customHeight="1" x14ac:dyDescent="0.25">
      <c r="A13" s="29">
        <v>8</v>
      </c>
      <c r="B13" s="30" t="s">
        <v>25</v>
      </c>
      <c r="C13" s="31" t="s">
        <v>26</v>
      </c>
      <c r="D13" s="32" t="s">
        <v>10</v>
      </c>
      <c r="E13" s="13" t="s">
        <v>42</v>
      </c>
      <c r="F13" s="33">
        <v>113</v>
      </c>
      <c r="G13" s="32">
        <v>15</v>
      </c>
      <c r="H13" s="34">
        <v>790.95</v>
      </c>
      <c r="I13" s="34">
        <v>39.549999999999997</v>
      </c>
      <c r="J13" s="28">
        <v>195.06</v>
      </c>
      <c r="K13" s="28">
        <v>0</v>
      </c>
      <c r="L13" s="34">
        <v>0</v>
      </c>
      <c r="M13" s="28">
        <f t="shared" si="0"/>
        <v>830.5</v>
      </c>
      <c r="N13" s="35"/>
    </row>
    <row r="14" spans="1:14" ht="34.5" customHeight="1" thickBot="1" x14ac:dyDescent="0.3">
      <c r="D14" s="24"/>
      <c r="E14" s="26"/>
      <c r="F14" s="25"/>
      <c r="G14" s="27" t="s">
        <v>11</v>
      </c>
      <c r="H14" s="6">
        <f t="shared" ref="H14:M14" si="1">SUM(H6:H13)</f>
        <v>19968.900000000001</v>
      </c>
      <c r="I14" s="10">
        <f t="shared" si="1"/>
        <v>998.45</v>
      </c>
      <c r="J14" s="10">
        <f t="shared" si="1"/>
        <v>1365.4199999999998</v>
      </c>
      <c r="K14" s="6">
        <f t="shared" si="1"/>
        <v>0</v>
      </c>
      <c r="L14" s="6">
        <f t="shared" si="1"/>
        <v>444.09</v>
      </c>
      <c r="M14" s="6">
        <f t="shared" si="1"/>
        <v>20523.259999999998</v>
      </c>
    </row>
    <row r="21" spans="3:13" x14ac:dyDescent="0.25">
      <c r="C21" t="s">
        <v>13</v>
      </c>
      <c r="H21" t="s">
        <v>12</v>
      </c>
    </row>
    <row r="22" spans="3:13" ht="17.25" customHeight="1" x14ac:dyDescent="0.3">
      <c r="C22" s="49" t="s">
        <v>38</v>
      </c>
      <c r="D22" s="49"/>
      <c r="E22" s="49"/>
      <c r="H22" s="47" t="s">
        <v>15</v>
      </c>
      <c r="I22" s="47"/>
      <c r="J22" s="47"/>
      <c r="K22" s="47"/>
      <c r="L22" s="47"/>
      <c r="M22" s="47"/>
    </row>
    <row r="23" spans="3:13" ht="17.25" x14ac:dyDescent="0.3">
      <c r="C23" s="50" t="s">
        <v>14</v>
      </c>
      <c r="D23" s="50"/>
      <c r="E23" s="50"/>
      <c r="H23" s="48" t="s">
        <v>16</v>
      </c>
      <c r="I23" s="48"/>
      <c r="J23" s="48"/>
      <c r="K23" s="48"/>
      <c r="L23" s="48"/>
      <c r="M23" s="48"/>
    </row>
  </sheetData>
  <mergeCells count="6">
    <mergeCell ref="A1:M1"/>
    <mergeCell ref="A2:M2"/>
    <mergeCell ref="H22:M22"/>
    <mergeCell ref="H23:M23"/>
    <mergeCell ref="C22:E22"/>
    <mergeCell ref="C23:E23"/>
  </mergeCells>
  <pageMargins left="0.7" right="0.7" top="0.75" bottom="0.75" header="0.3" footer="0.3"/>
  <pageSetup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workbookViewId="0">
      <selection activeCell="E9" sqref="E9"/>
    </sheetView>
  </sheetViews>
  <sheetFormatPr baseColWidth="10" defaultRowHeight="15" x14ac:dyDescent="0.25"/>
  <cols>
    <col min="1" max="1" width="5" customWidth="1"/>
    <col min="2" max="2" width="26.42578125" customWidth="1"/>
    <col min="3" max="3" width="12.140625" customWidth="1"/>
    <col min="5" max="5" width="14.7109375" customWidth="1"/>
    <col min="7" max="7" width="5" customWidth="1"/>
    <col min="9" max="9" width="9.5703125" customWidth="1"/>
    <col min="12" max="12" width="23.5703125" customWidth="1"/>
    <col min="14" max="14" width="22.7109375" customWidth="1"/>
  </cols>
  <sheetData>
    <row r="1" spans="1:12" ht="21.75" customHeight="1" x14ac:dyDescent="0.3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2" ht="30" customHeight="1" x14ac:dyDescent="0.35">
      <c r="A2" s="46" t="s">
        <v>43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25.5" customHeight="1" x14ac:dyDescent="0.3">
      <c r="A3" s="3" t="s">
        <v>41</v>
      </c>
      <c r="I3" s="3" t="s">
        <v>17</v>
      </c>
    </row>
    <row r="4" spans="1:12" ht="25.5" customHeight="1" thickBot="1" x14ac:dyDescent="0.35">
      <c r="A4" s="5" t="s">
        <v>18</v>
      </c>
      <c r="B4" s="4"/>
      <c r="I4" s="3"/>
    </row>
    <row r="5" spans="1:12" ht="27.75" customHeight="1" thickBot="1" x14ac:dyDescent="0.3">
      <c r="A5" s="52" t="s">
        <v>44</v>
      </c>
      <c r="B5" s="53" t="s">
        <v>1</v>
      </c>
      <c r="C5" s="54" t="s">
        <v>2</v>
      </c>
      <c r="D5" s="53" t="s">
        <v>3</v>
      </c>
      <c r="E5" s="53" t="s">
        <v>4</v>
      </c>
      <c r="F5" s="53" t="s">
        <v>5</v>
      </c>
      <c r="G5" s="53" t="s">
        <v>6</v>
      </c>
      <c r="H5" s="53" t="s">
        <v>7</v>
      </c>
      <c r="I5" s="53" t="s">
        <v>45</v>
      </c>
      <c r="J5" s="53" t="s">
        <v>46</v>
      </c>
      <c r="K5" s="55" t="s">
        <v>8</v>
      </c>
      <c r="L5" s="56" t="s">
        <v>9</v>
      </c>
    </row>
    <row r="6" spans="1:12" ht="40.5" customHeight="1" x14ac:dyDescent="0.25">
      <c r="A6" s="57">
        <v>1</v>
      </c>
      <c r="B6" s="58" t="s">
        <v>47</v>
      </c>
      <c r="C6" s="7" t="s">
        <v>48</v>
      </c>
      <c r="D6" s="7" t="s">
        <v>49</v>
      </c>
      <c r="E6" s="8" t="s">
        <v>52</v>
      </c>
      <c r="F6" s="8">
        <v>122</v>
      </c>
      <c r="G6" s="8">
        <v>15</v>
      </c>
      <c r="H6" s="59">
        <v>3700</v>
      </c>
      <c r="I6" s="59">
        <v>0</v>
      </c>
      <c r="J6" s="59">
        <v>0</v>
      </c>
      <c r="K6" s="59">
        <f>H6+I6-J6</f>
        <v>3700</v>
      </c>
      <c r="L6" s="58"/>
    </row>
    <row r="7" spans="1:12" ht="40.5" customHeight="1" x14ac:dyDescent="0.25">
      <c r="A7" s="60">
        <v>2</v>
      </c>
      <c r="B7" s="61" t="s">
        <v>50</v>
      </c>
      <c r="C7" s="62" t="s">
        <v>48</v>
      </c>
      <c r="D7" s="62" t="s">
        <v>51</v>
      </c>
      <c r="E7" s="2" t="s">
        <v>52</v>
      </c>
      <c r="F7" s="2">
        <v>122</v>
      </c>
      <c r="G7" s="2">
        <v>15</v>
      </c>
      <c r="H7" s="63">
        <v>3570</v>
      </c>
      <c r="I7" s="63">
        <v>0</v>
      </c>
      <c r="J7" s="63">
        <v>0</v>
      </c>
      <c r="K7" s="63">
        <f t="shared" ref="K7:K8" si="0">H7+I7-J7</f>
        <v>3570</v>
      </c>
      <c r="L7" s="1"/>
    </row>
    <row r="8" spans="1:12" ht="40.5" customHeight="1" x14ac:dyDescent="0.25">
      <c r="A8" s="60">
        <v>3</v>
      </c>
      <c r="B8" s="61" t="s">
        <v>53</v>
      </c>
      <c r="C8" s="62" t="s">
        <v>48</v>
      </c>
      <c r="D8" s="62" t="s">
        <v>29</v>
      </c>
      <c r="E8" s="2" t="s">
        <v>52</v>
      </c>
      <c r="F8" s="2">
        <v>122</v>
      </c>
      <c r="G8" s="2">
        <v>15</v>
      </c>
      <c r="H8" s="63">
        <v>2521</v>
      </c>
      <c r="I8" s="63">
        <v>0</v>
      </c>
      <c r="J8" s="63">
        <v>0</v>
      </c>
      <c r="K8" s="63">
        <f t="shared" si="0"/>
        <v>2521</v>
      </c>
      <c r="L8" s="1"/>
    </row>
    <row r="9" spans="1:12" ht="34.5" customHeight="1" thickBot="1" x14ac:dyDescent="0.3">
      <c r="G9" s="64" t="s">
        <v>11</v>
      </c>
      <c r="H9" s="6">
        <f>SUM(H6:H8)</f>
        <v>9791</v>
      </c>
      <c r="I9" s="6">
        <f>SUM(I6:I8)</f>
        <v>0</v>
      </c>
      <c r="J9" s="6">
        <f>SUM(J6:J8)</f>
        <v>0</v>
      </c>
      <c r="K9" s="6">
        <f>SUM(K6:K8)</f>
        <v>9791</v>
      </c>
    </row>
    <row r="16" spans="1:12" x14ac:dyDescent="0.25">
      <c r="C16" s="65" t="s">
        <v>13</v>
      </c>
      <c r="D16" s="65"/>
      <c r="E16" s="65"/>
      <c r="H16" s="65" t="s">
        <v>12</v>
      </c>
      <c r="I16" s="65"/>
      <c r="J16" s="65"/>
      <c r="K16" s="65"/>
    </row>
    <row r="17" spans="3:11" ht="17.25" x14ac:dyDescent="0.3">
      <c r="C17" s="66" t="s">
        <v>38</v>
      </c>
      <c r="D17" s="66"/>
      <c r="E17" s="66"/>
      <c r="H17" s="50" t="s">
        <v>15</v>
      </c>
      <c r="I17" s="50"/>
      <c r="J17" s="50"/>
      <c r="K17" s="50"/>
    </row>
    <row r="18" spans="3:11" ht="17.25" x14ac:dyDescent="0.3">
      <c r="C18" s="67" t="s">
        <v>14</v>
      </c>
      <c r="D18" s="67"/>
      <c r="E18" s="67"/>
      <c r="H18" s="50" t="s">
        <v>16</v>
      </c>
      <c r="I18" s="50"/>
      <c r="J18" s="50"/>
      <c r="K18" s="50"/>
    </row>
  </sheetData>
  <mergeCells count="6">
    <mergeCell ref="C18:E18"/>
    <mergeCell ref="H18:K18"/>
    <mergeCell ref="C17:E17"/>
    <mergeCell ref="A1:K1"/>
    <mergeCell ref="A2:K2"/>
    <mergeCell ref="H17:K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DIF</vt:lpstr>
      <vt:lpstr>UBR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2024-10-16T16:01:08Z</cp:lastPrinted>
  <dcterms:created xsi:type="dcterms:W3CDTF">2024-01-15T15:27:30Z</dcterms:created>
  <dcterms:modified xsi:type="dcterms:W3CDTF">2025-02-10T16:34:14Z</dcterms:modified>
</cp:coreProperties>
</file>