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4\NOMINAS TRANSPARENCIA\"/>
    </mc:Choice>
  </mc:AlternateContent>
  <bookViews>
    <workbookView xWindow="0" yWindow="0" windowWidth="20400" windowHeight="7755"/>
  </bookViews>
  <sheets>
    <sheet name="2DA MAYO 2024" sheetId="1" r:id="rId1"/>
    <sheet name="EVENTUALES" sheetId="3" r:id="rId2"/>
    <sheet name="COMEDOR CHILACAYOTE" sheetId="5" r:id="rId3"/>
    <sheet name="UB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A3" i="4" l="1"/>
  <c r="A3" i="5"/>
  <c r="A3" i="3"/>
  <c r="L8" i="5" l="1"/>
  <c r="K8" i="5"/>
  <c r="I8" i="5"/>
  <c r="H8" i="5"/>
  <c r="M7" i="5"/>
  <c r="M6" i="5"/>
  <c r="M8" i="5" s="1"/>
  <c r="J10" i="4"/>
  <c r="I10" i="4"/>
  <c r="H10" i="4"/>
  <c r="K9" i="4"/>
  <c r="K8" i="4"/>
  <c r="K7" i="4"/>
  <c r="K6" i="4"/>
  <c r="K10" i="4" s="1"/>
  <c r="J11" i="3" l="1"/>
  <c r="I11" i="3"/>
  <c r="H11" i="3"/>
  <c r="K10" i="3"/>
  <c r="K9" i="3"/>
  <c r="K8" i="3"/>
  <c r="K7" i="3"/>
  <c r="K6" i="3"/>
  <c r="K11" i="3" s="1"/>
  <c r="L7" i="1" l="1"/>
  <c r="L8" i="1"/>
  <c r="L9" i="1"/>
  <c r="L10" i="1"/>
  <c r="L11" i="1"/>
  <c r="L12" i="1"/>
  <c r="L13" i="1"/>
  <c r="L6" i="1"/>
  <c r="J14" i="1"/>
  <c r="I14" i="1" l="1"/>
  <c r="K14" i="1"/>
  <c r="H14" i="1"/>
  <c r="L14" i="1"/>
</calcChain>
</file>

<file path=xl/sharedStrings.xml><?xml version="1.0" encoding="utf-8"?>
<sst xmlns="http://schemas.openxmlformats.org/spreadsheetml/2006/main" count="168" uniqueCount="63">
  <si>
    <t>SISTEMA PARA EL DESARROLLO INTEGRAL DE LA FAMILIA DEL MUNICIPIO DE CUAUTLA JALISCO</t>
  </si>
  <si>
    <t>NOMBRE DEL EMPLEADO</t>
  </si>
  <si>
    <t>DEPARTAMENTO</t>
  </si>
  <si>
    <t>CARGO</t>
  </si>
  <si>
    <t>RFC</t>
  </si>
  <si>
    <t>CLAVE</t>
  </si>
  <si>
    <t>DIAS LAB</t>
  </si>
  <si>
    <t>SUELDO</t>
  </si>
  <si>
    <t>TOTAL A PAGAR</t>
  </si>
  <si>
    <t>INTENDENTE</t>
  </si>
  <si>
    <t>TOTAL</t>
  </si>
  <si>
    <t>_________________________________________</t>
  </si>
  <si>
    <t>________________________________________</t>
  </si>
  <si>
    <t>LUZ DEL CARMEN LOPEZ VALLE</t>
  </si>
  <si>
    <t>PRESIDENTA DIF MUNICIPAL</t>
  </si>
  <si>
    <t>GLORIA ELIZABETH GARCIA TORRES</t>
  </si>
  <si>
    <t xml:space="preserve">DIRECTORA DIF MUNICIPAL </t>
  </si>
  <si>
    <t>RFC. SDI861030GD7</t>
  </si>
  <si>
    <t>AMADO NERVO Nº 1, COL CENTRO, CUAUTLA, JALISCO. C.P. 48150</t>
  </si>
  <si>
    <t xml:space="preserve">NÓMINA PERSONAL ADMINISTRATIVO </t>
  </si>
  <si>
    <t>JORGE MELECIO SOLTERO ALENCASTRO</t>
  </si>
  <si>
    <t>KARINA LUCILA GUTIERREZ REYES</t>
  </si>
  <si>
    <t>ANA LAURA LOERA DE LA CRUZ</t>
  </si>
  <si>
    <t>GUILLERMO BARAJAS GUITRON</t>
  </si>
  <si>
    <t>VICTOR HUGO FERNANDEZ GARCIA</t>
  </si>
  <si>
    <t>OFELIA GARCIA GALVAN</t>
  </si>
  <si>
    <t>REFUGIO RODRIGUEZ JIMENEZ</t>
  </si>
  <si>
    <t>DIF</t>
  </si>
  <si>
    <t>DIRECTORA</t>
  </si>
  <si>
    <t>CONTADOR</t>
  </si>
  <si>
    <t>PROMOTORA</t>
  </si>
  <si>
    <t>CHOFER</t>
  </si>
  <si>
    <t>ENC. DE COMEDOR</t>
  </si>
  <si>
    <t>AYUDA PARA DESPENSA</t>
  </si>
  <si>
    <t>SUBSIDIO AL EMPLEO</t>
  </si>
  <si>
    <t>ISR</t>
  </si>
  <si>
    <t>NO. EMP</t>
  </si>
  <si>
    <t>PETRA CONTRERAS MACEDO</t>
  </si>
  <si>
    <t>OLGA CONTRERAS MACEDO</t>
  </si>
  <si>
    <t>NÓMINA ENCARGADAS DE COMEDOR CHILACAYOTE</t>
  </si>
  <si>
    <t xml:space="preserve">NÓMINA LISTA DE RAYA PERSONAL DIF </t>
  </si>
  <si>
    <t>NO. EMP.</t>
  </si>
  <si>
    <t>EXTRAS</t>
  </si>
  <si>
    <t>DESCUENTOS</t>
  </si>
  <si>
    <t>CARMEN JAZMIN LOPEZ GUTIERREZ</t>
  </si>
  <si>
    <t>ERIKA KARINA VALENTE ENCISO</t>
  </si>
  <si>
    <t>SECRETARIA</t>
  </si>
  <si>
    <t>ARELI VILLEGAS ZABALZA</t>
  </si>
  <si>
    <t>NUTRIOLOGA</t>
  </si>
  <si>
    <t>RUBEN ANACLETO FLORES</t>
  </si>
  <si>
    <t>PSICOLOGO</t>
  </si>
  <si>
    <t xml:space="preserve">NÓMINA LISTA DE RAYA PERSONAL UBR </t>
  </si>
  <si>
    <t>KAREN YARELI ALTAMIRANO HERNANDEZ</t>
  </si>
  <si>
    <t>UBR</t>
  </si>
  <si>
    <t>TERAPEUTA</t>
  </si>
  <si>
    <t>HILARIA CIBRIAN GIL</t>
  </si>
  <si>
    <t>MARISOL HERNANDEZ GABRIEL</t>
  </si>
  <si>
    <t>PSICOLOGA</t>
  </si>
  <si>
    <t>MIRIAM NAYELI LOPEZ GUTIERREZ</t>
  </si>
  <si>
    <t>XXX</t>
  </si>
  <si>
    <t>SUBSIDIO PARA EL EMPLEO CAUSADO</t>
  </si>
  <si>
    <t>SUBSIDIO PARA EL EMPLEO EFECTIVAMENTE ENTREGADO</t>
  </si>
  <si>
    <t>PERIODO DEL 16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</si>
</sst>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0" fontId="1" fillId="0" borderId="0" xfId="0" applyFont="1"/>
    <xf numFmtId="0" fontId="8" fillId="0" borderId="0" xfId="0" applyFont="1"/>
    <xf numFmtId="44" fontId="1" fillId="0" borderId="2" xfId="0" applyNumberFormat="1" applyFont="1" applyBorder="1"/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5" fillId="0" borderId="2" xfId="0" applyNumberFormat="1" applyFont="1" applyBorder="1"/>
    <xf numFmtId="0" fontId="5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44" fontId="1" fillId="3" borderId="3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4" fontId="1" fillId="0" borderId="1" xfId="0" applyNumberFormat="1" applyFont="1" applyBorder="1" applyAlignment="1">
      <alignment vertical="center"/>
    </xf>
    <xf numFmtId="44" fontId="1" fillId="0" borderId="3" xfId="0" applyNumberFormat="1" applyFon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4" fontId="1" fillId="3" borderId="1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4" fontId="1" fillId="0" borderId="1" xfId="0" applyNumberFormat="1" applyFont="1" applyBorder="1"/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44" fontId="1" fillId="0" borderId="3" xfId="0" applyNumberFormat="1" applyFont="1" applyBorder="1" applyAlignment="1">
      <alignment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5" borderId="3" xfId="0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44" fontId="1" fillId="5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wrapText="1" indent="2"/>
    </xf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 indent="5"/>
    </xf>
    <xf numFmtId="0" fontId="6" fillId="0" borderId="0" xfId="0" applyFont="1" applyAlignment="1">
      <alignment horizontal="left" indent="6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142875</xdr:rowOff>
    </xdr:from>
    <xdr:to>
      <xdr:col>13</xdr:col>
      <xdr:colOff>95250</xdr:colOff>
      <xdr:row>3</xdr:row>
      <xdr:rowOff>202746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142875"/>
          <a:ext cx="1428750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0</xdr:row>
      <xdr:rowOff>0</xdr:rowOff>
    </xdr:from>
    <xdr:to>
      <xdr:col>12</xdr:col>
      <xdr:colOff>19050</xdr:colOff>
      <xdr:row>3</xdr:row>
      <xdr:rowOff>209550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0"/>
          <a:ext cx="1314450" cy="10001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476250</xdr:colOff>
      <xdr:row>0</xdr:row>
      <xdr:rowOff>0</xdr:rowOff>
    </xdr:from>
    <xdr:ext cx="1397455" cy="1040946"/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1</xdr:rowOff>
    </xdr:from>
    <xdr:to>
      <xdr:col>11</xdr:col>
      <xdr:colOff>647700</xdr:colOff>
      <xdr:row>4</xdr:row>
      <xdr:rowOff>28576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1"/>
          <a:ext cx="1285875" cy="1066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tabSelected="1" zoomScaleNormal="100" workbookViewId="0">
      <selection activeCell="O5" sqref="O5"/>
    </sheetView>
  </sheetViews>
  <sheetFormatPr baseColWidth="10" defaultRowHeight="15" x14ac:dyDescent="0.25"/>
  <cols>
    <col min="1" max="1" width="3.85546875" customWidth="1"/>
    <col min="2" max="2" width="35.42578125" customWidth="1"/>
    <col min="3" max="3" width="12.140625" customWidth="1"/>
    <col min="4" max="4" width="12.7109375" customWidth="1"/>
    <col min="5" max="5" width="15" customWidth="1"/>
    <col min="6" max="6" width="5.85546875" customWidth="1"/>
    <col min="7" max="7" width="5.28515625" customWidth="1"/>
    <col min="9" max="9" width="9.140625" customWidth="1"/>
    <col min="10" max="10" width="8.85546875" customWidth="1"/>
    <col min="11" max="11" width="9.28515625" customWidth="1"/>
    <col min="12" max="12" width="12.28515625" customWidth="1"/>
  </cols>
  <sheetData>
    <row r="1" spans="1:12" ht="21.75" customHeigh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30" customHeight="1" x14ac:dyDescent="0.35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5.5" customHeight="1" x14ac:dyDescent="0.3">
      <c r="A3" s="4" t="s">
        <v>62</v>
      </c>
      <c r="I3" s="4" t="s">
        <v>17</v>
      </c>
    </row>
    <row r="4" spans="1:12" ht="25.5" customHeight="1" thickBot="1" x14ac:dyDescent="0.35">
      <c r="A4" s="6" t="s">
        <v>18</v>
      </c>
      <c r="B4" s="5"/>
      <c r="I4" s="4"/>
    </row>
    <row r="5" spans="1:12" ht="40.5" customHeight="1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4" t="s">
        <v>34</v>
      </c>
      <c r="K5" s="14" t="s">
        <v>35</v>
      </c>
      <c r="L5" s="16" t="s">
        <v>8</v>
      </c>
    </row>
    <row r="6" spans="1:12" ht="40.5" customHeight="1" x14ac:dyDescent="0.25">
      <c r="A6" s="17">
        <v>1</v>
      </c>
      <c r="B6" s="22" t="s">
        <v>15</v>
      </c>
      <c r="C6" s="17" t="s">
        <v>27</v>
      </c>
      <c r="D6" s="17" t="s">
        <v>28</v>
      </c>
      <c r="E6" s="18" t="s">
        <v>59</v>
      </c>
      <c r="F6" s="18">
        <v>113</v>
      </c>
      <c r="G6" s="18">
        <v>15</v>
      </c>
      <c r="H6" s="23">
        <v>4135.2</v>
      </c>
      <c r="I6" s="23">
        <v>206.76</v>
      </c>
      <c r="J6" s="23">
        <v>0</v>
      </c>
      <c r="K6" s="23">
        <v>98.37</v>
      </c>
      <c r="L6" s="23">
        <f>H6+I6+J6-K6</f>
        <v>4243.59</v>
      </c>
    </row>
    <row r="7" spans="1:12" ht="40.5" customHeight="1" x14ac:dyDescent="0.25">
      <c r="A7" s="11">
        <v>2</v>
      </c>
      <c r="B7" s="24" t="s">
        <v>20</v>
      </c>
      <c r="C7" s="8" t="s">
        <v>27</v>
      </c>
      <c r="D7" s="1" t="s">
        <v>29</v>
      </c>
      <c r="E7" s="2" t="s">
        <v>59</v>
      </c>
      <c r="F7" s="9">
        <v>113</v>
      </c>
      <c r="G7" s="2">
        <v>15</v>
      </c>
      <c r="H7" s="25">
        <v>3877.35</v>
      </c>
      <c r="I7" s="25">
        <v>193.87</v>
      </c>
      <c r="J7" s="25">
        <v>0</v>
      </c>
      <c r="K7" s="25">
        <v>70.319999999999993</v>
      </c>
      <c r="L7" s="26">
        <f t="shared" ref="L7:L13" si="0">H7+I7+J7-K7</f>
        <v>4000.8999999999996</v>
      </c>
    </row>
    <row r="8" spans="1:12" ht="40.5" customHeight="1" x14ac:dyDescent="0.25">
      <c r="A8" s="21">
        <v>3</v>
      </c>
      <c r="B8" s="27" t="s">
        <v>21</v>
      </c>
      <c r="C8" s="17" t="s">
        <v>27</v>
      </c>
      <c r="D8" s="19" t="s">
        <v>30</v>
      </c>
      <c r="E8" s="20" t="s">
        <v>59</v>
      </c>
      <c r="F8" s="18">
        <v>113</v>
      </c>
      <c r="G8" s="20">
        <v>15</v>
      </c>
      <c r="H8" s="28">
        <v>2401.8000000000002</v>
      </c>
      <c r="I8" s="28">
        <v>120.09</v>
      </c>
      <c r="J8" s="28">
        <v>0</v>
      </c>
      <c r="K8" s="28">
        <v>0</v>
      </c>
      <c r="L8" s="23">
        <f t="shared" si="0"/>
        <v>2521.8900000000003</v>
      </c>
    </row>
    <row r="9" spans="1:12" ht="40.5" customHeight="1" x14ac:dyDescent="0.25">
      <c r="A9" s="11">
        <v>4</v>
      </c>
      <c r="B9" s="24" t="s">
        <v>22</v>
      </c>
      <c r="C9" s="8" t="s">
        <v>27</v>
      </c>
      <c r="D9" s="1" t="s">
        <v>30</v>
      </c>
      <c r="E9" s="2" t="s">
        <v>59</v>
      </c>
      <c r="F9" s="9">
        <v>113</v>
      </c>
      <c r="G9" s="2">
        <v>15</v>
      </c>
      <c r="H9" s="25">
        <v>2401.8000000000002</v>
      </c>
      <c r="I9" s="25">
        <v>120.09</v>
      </c>
      <c r="J9" s="28">
        <v>0</v>
      </c>
      <c r="K9" s="25">
        <v>0</v>
      </c>
      <c r="L9" s="26">
        <f t="shared" si="0"/>
        <v>2521.8900000000003</v>
      </c>
    </row>
    <row r="10" spans="1:12" ht="40.5" customHeight="1" x14ac:dyDescent="0.25">
      <c r="A10" s="21">
        <v>5</v>
      </c>
      <c r="B10" s="27" t="s">
        <v>23</v>
      </c>
      <c r="C10" s="17" t="s">
        <v>27</v>
      </c>
      <c r="D10" s="19" t="s">
        <v>31</v>
      </c>
      <c r="E10" s="20" t="s">
        <v>59</v>
      </c>
      <c r="F10" s="18">
        <v>113</v>
      </c>
      <c r="G10" s="20">
        <v>15</v>
      </c>
      <c r="H10" s="28">
        <v>1924.2</v>
      </c>
      <c r="I10" s="28">
        <v>96.21</v>
      </c>
      <c r="J10" s="28">
        <v>0</v>
      </c>
      <c r="K10" s="28">
        <v>0</v>
      </c>
      <c r="L10" s="23">
        <f t="shared" si="0"/>
        <v>2020.41</v>
      </c>
    </row>
    <row r="11" spans="1:12" ht="40.5" customHeight="1" x14ac:dyDescent="0.25">
      <c r="A11" s="11">
        <v>6</v>
      </c>
      <c r="B11" s="24" t="s">
        <v>24</v>
      </c>
      <c r="C11" s="8" t="s">
        <v>27</v>
      </c>
      <c r="D11" s="1" t="s">
        <v>31</v>
      </c>
      <c r="E11" s="2" t="s">
        <v>59</v>
      </c>
      <c r="F11" s="9">
        <v>113</v>
      </c>
      <c r="G11" s="2">
        <v>15</v>
      </c>
      <c r="H11" s="25">
        <v>1924.2</v>
      </c>
      <c r="I11" s="25">
        <v>96.21</v>
      </c>
      <c r="J11" s="28">
        <v>0</v>
      </c>
      <c r="K11" s="25">
        <v>0</v>
      </c>
      <c r="L11" s="26">
        <f t="shared" si="0"/>
        <v>2020.41</v>
      </c>
    </row>
    <row r="12" spans="1:12" ht="40.5" customHeight="1" x14ac:dyDescent="0.25">
      <c r="A12" s="21">
        <v>7</v>
      </c>
      <c r="B12" s="27" t="s">
        <v>25</v>
      </c>
      <c r="C12" s="17" t="s">
        <v>27</v>
      </c>
      <c r="D12" s="21" t="s">
        <v>32</v>
      </c>
      <c r="E12" s="20" t="s">
        <v>59</v>
      </c>
      <c r="F12" s="18">
        <v>113</v>
      </c>
      <c r="G12" s="20">
        <v>15</v>
      </c>
      <c r="H12" s="28">
        <v>3586.65</v>
      </c>
      <c r="I12" s="28">
        <v>179.33</v>
      </c>
      <c r="J12" s="28">
        <v>0</v>
      </c>
      <c r="K12" s="28">
        <v>38.69</v>
      </c>
      <c r="L12" s="23">
        <f t="shared" si="0"/>
        <v>3727.29</v>
      </c>
    </row>
    <row r="13" spans="1:12" ht="40.5" customHeight="1" x14ac:dyDescent="0.25">
      <c r="A13" s="11">
        <v>8</v>
      </c>
      <c r="B13" s="24" t="s">
        <v>26</v>
      </c>
      <c r="C13" s="8" t="s">
        <v>27</v>
      </c>
      <c r="D13" s="1" t="s">
        <v>9</v>
      </c>
      <c r="E13" s="2" t="s">
        <v>59</v>
      </c>
      <c r="F13" s="9">
        <v>113</v>
      </c>
      <c r="G13" s="2">
        <v>15</v>
      </c>
      <c r="H13" s="25">
        <v>790.95</v>
      </c>
      <c r="I13" s="25">
        <v>39.549999999999997</v>
      </c>
      <c r="J13" s="28">
        <v>0</v>
      </c>
      <c r="K13" s="25">
        <v>0</v>
      </c>
      <c r="L13" s="26">
        <f t="shared" si="0"/>
        <v>830.5</v>
      </c>
    </row>
    <row r="14" spans="1:12" ht="34.5" customHeight="1" thickBot="1" x14ac:dyDescent="0.3">
      <c r="G14" s="3" t="s">
        <v>10</v>
      </c>
      <c r="H14" s="7">
        <f>SUM(H6:H13)</f>
        <v>21042.15</v>
      </c>
      <c r="I14" s="12">
        <f>SUM(I6:I13)</f>
        <v>1052.1100000000001</v>
      </c>
      <c r="J14" s="7">
        <f>SUM(J6:J13)</f>
        <v>0</v>
      </c>
      <c r="K14" s="7">
        <f>SUM(K6:K13)</f>
        <v>207.38</v>
      </c>
      <c r="L14" s="7">
        <f>SUM(L6:L13)</f>
        <v>21886.880000000001</v>
      </c>
    </row>
    <row r="21" spans="3:12" x14ac:dyDescent="0.25">
      <c r="C21" s="10" t="s">
        <v>12</v>
      </c>
      <c r="D21" s="10"/>
      <c r="E21" s="10"/>
      <c r="H21" s="10" t="s">
        <v>11</v>
      </c>
      <c r="I21" s="10"/>
      <c r="J21" s="10"/>
      <c r="K21" s="10"/>
      <c r="L21" s="10"/>
    </row>
    <row r="22" spans="3:12" ht="17.25" customHeight="1" x14ac:dyDescent="0.3">
      <c r="C22" s="56" t="s">
        <v>13</v>
      </c>
      <c r="D22" s="56"/>
      <c r="E22" s="56"/>
      <c r="H22" s="54" t="s">
        <v>15</v>
      </c>
      <c r="I22" s="54"/>
      <c r="J22" s="54"/>
      <c r="K22" s="54"/>
      <c r="L22" s="54"/>
    </row>
    <row r="23" spans="3:12" ht="17.25" x14ac:dyDescent="0.3">
      <c r="C23" s="57" t="s">
        <v>14</v>
      </c>
      <c r="D23" s="57"/>
      <c r="E23" s="57"/>
      <c r="H23" s="55" t="s">
        <v>16</v>
      </c>
      <c r="I23" s="55"/>
      <c r="J23" s="55"/>
      <c r="K23" s="55"/>
      <c r="L23" s="55"/>
    </row>
  </sheetData>
  <mergeCells count="6">
    <mergeCell ref="A1:L1"/>
    <mergeCell ref="A2:L2"/>
    <mergeCell ref="H22:L22"/>
    <mergeCell ref="H23:L23"/>
    <mergeCell ref="C22:E22"/>
    <mergeCell ref="C23:E23"/>
  </mergeCell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A4" sqref="A4"/>
    </sheetView>
  </sheetViews>
  <sheetFormatPr baseColWidth="10" defaultRowHeight="15" x14ac:dyDescent="0.25"/>
  <cols>
    <col min="1" max="1" width="4.7109375" customWidth="1"/>
    <col min="2" max="2" width="34.5703125" customWidth="1"/>
    <col min="3" max="3" width="13.7109375" customWidth="1"/>
    <col min="4" max="4" width="14.28515625" customWidth="1"/>
    <col min="5" max="5" width="15.28515625" customWidth="1"/>
    <col min="6" max="6" width="7.85546875" customWidth="1"/>
    <col min="7" max="7" width="9.7109375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40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tr">
        <f>'2DA MAYO 2024'!A3</f>
        <v>PERIODO DEL 16 AL 31 DE MAYO DE 2024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39" thickBot="1" x14ac:dyDescent="0.3">
      <c r="A5" s="29" t="s">
        <v>41</v>
      </c>
      <c r="B5" s="30" t="s">
        <v>1</v>
      </c>
      <c r="C5" s="31" t="s">
        <v>2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30" t="s">
        <v>42</v>
      </c>
      <c r="J5" s="30" t="s">
        <v>43</v>
      </c>
      <c r="K5" s="32" t="s">
        <v>8</v>
      </c>
    </row>
    <row r="6" spans="1:11" ht="40.5" customHeight="1" x14ac:dyDescent="0.25">
      <c r="A6" s="33">
        <v>1</v>
      </c>
      <c r="B6" s="47" t="s">
        <v>44</v>
      </c>
      <c r="C6" s="33" t="s">
        <v>27</v>
      </c>
      <c r="D6" s="33" t="s">
        <v>30</v>
      </c>
      <c r="E6" s="34" t="s">
        <v>59</v>
      </c>
      <c r="F6" s="34">
        <v>113</v>
      </c>
      <c r="G6" s="34">
        <v>15</v>
      </c>
      <c r="H6" s="48">
        <v>2521</v>
      </c>
      <c r="I6" s="48">
        <v>0</v>
      </c>
      <c r="J6" s="48">
        <v>0</v>
      </c>
      <c r="K6" s="48">
        <f>H6+I6-J6</f>
        <v>2521</v>
      </c>
    </row>
    <row r="7" spans="1:11" ht="40.5" customHeight="1" x14ac:dyDescent="0.25">
      <c r="A7" s="11">
        <v>2</v>
      </c>
      <c r="B7" s="24" t="s">
        <v>45</v>
      </c>
      <c r="C7" s="8" t="s">
        <v>27</v>
      </c>
      <c r="D7" s="1" t="s">
        <v>46</v>
      </c>
      <c r="E7" s="2" t="s">
        <v>59</v>
      </c>
      <c r="F7" s="9">
        <v>113</v>
      </c>
      <c r="G7" s="2">
        <v>15</v>
      </c>
      <c r="H7" s="25">
        <v>2521</v>
      </c>
      <c r="I7" s="25">
        <v>0</v>
      </c>
      <c r="J7" s="25">
        <v>0</v>
      </c>
      <c r="K7" s="25">
        <f t="shared" ref="K7:K10" si="0">H7+I7-J7</f>
        <v>2521</v>
      </c>
    </row>
    <row r="8" spans="1:11" ht="40.5" customHeight="1" x14ac:dyDescent="0.25">
      <c r="A8" s="51">
        <v>3</v>
      </c>
      <c r="B8" s="49" t="s">
        <v>47</v>
      </c>
      <c r="C8" s="33" t="s">
        <v>27</v>
      </c>
      <c r="D8" s="37" t="s">
        <v>48</v>
      </c>
      <c r="E8" s="38" t="s">
        <v>59</v>
      </c>
      <c r="F8" s="34">
        <v>113</v>
      </c>
      <c r="G8" s="38">
        <v>15</v>
      </c>
      <c r="H8" s="50">
        <v>2521</v>
      </c>
      <c r="I8" s="50">
        <v>0</v>
      </c>
      <c r="J8" s="50">
        <v>0</v>
      </c>
      <c r="K8" s="50">
        <f t="shared" si="0"/>
        <v>2521</v>
      </c>
    </row>
    <row r="9" spans="1:11" ht="40.5" customHeight="1" x14ac:dyDescent="0.25">
      <c r="A9" s="11">
        <v>4</v>
      </c>
      <c r="B9" s="24" t="s">
        <v>49</v>
      </c>
      <c r="C9" s="8" t="s">
        <v>27</v>
      </c>
      <c r="D9" s="1" t="s">
        <v>50</v>
      </c>
      <c r="E9" s="2" t="s">
        <v>59</v>
      </c>
      <c r="F9" s="9">
        <v>113</v>
      </c>
      <c r="G9" s="2">
        <v>15</v>
      </c>
      <c r="H9" s="25">
        <v>2521</v>
      </c>
      <c r="I9" s="25">
        <v>0</v>
      </c>
      <c r="J9" s="25">
        <v>0</v>
      </c>
      <c r="K9" s="25">
        <f t="shared" si="0"/>
        <v>2521</v>
      </c>
    </row>
    <row r="10" spans="1:11" ht="40.5" customHeight="1" x14ac:dyDescent="0.25">
      <c r="A10" s="51">
        <v>5</v>
      </c>
      <c r="B10" s="49" t="s">
        <v>21</v>
      </c>
      <c r="C10" s="33" t="s">
        <v>27</v>
      </c>
      <c r="D10" s="37" t="s">
        <v>30</v>
      </c>
      <c r="E10" s="38" t="s">
        <v>59</v>
      </c>
      <c r="F10" s="34">
        <v>113</v>
      </c>
      <c r="G10" s="38">
        <v>15</v>
      </c>
      <c r="H10" s="50">
        <v>700</v>
      </c>
      <c r="I10" s="50">
        <v>0</v>
      </c>
      <c r="J10" s="50">
        <v>0</v>
      </c>
      <c r="K10" s="50">
        <f t="shared" si="0"/>
        <v>700</v>
      </c>
    </row>
    <row r="11" spans="1:11" ht="15.75" thickBot="1" x14ac:dyDescent="0.3">
      <c r="G11" s="3" t="s">
        <v>10</v>
      </c>
      <c r="H11" s="7">
        <f>SUM(H6:H10)</f>
        <v>10784</v>
      </c>
      <c r="I11" s="7">
        <f t="shared" ref="I11:K11" si="1">SUM(I6:I10)</f>
        <v>0</v>
      </c>
      <c r="J11" s="7">
        <f t="shared" si="1"/>
        <v>0</v>
      </c>
      <c r="K11" s="7">
        <f t="shared" si="1"/>
        <v>10784</v>
      </c>
    </row>
    <row r="18" spans="3:11" x14ac:dyDescent="0.25">
      <c r="C18" s="10" t="s">
        <v>12</v>
      </c>
      <c r="D18" s="10"/>
      <c r="E18" s="10"/>
      <c r="H18" s="10" t="s">
        <v>11</v>
      </c>
      <c r="I18" s="10"/>
      <c r="J18" s="10"/>
      <c r="K18" s="10"/>
    </row>
    <row r="19" spans="3:11" ht="17.25" customHeight="1" x14ac:dyDescent="0.3">
      <c r="C19" s="58" t="s">
        <v>13</v>
      </c>
      <c r="D19" s="58"/>
      <c r="E19" s="58"/>
      <c r="F19" s="58"/>
      <c r="H19" s="57" t="s">
        <v>15</v>
      </c>
      <c r="I19" s="57"/>
      <c r="J19" s="57"/>
      <c r="K19" s="57"/>
    </row>
    <row r="20" spans="3:11" ht="17.25" x14ac:dyDescent="0.3">
      <c r="C20" s="59" t="s">
        <v>14</v>
      </c>
      <c r="D20" s="59"/>
      <c r="E20" s="59"/>
      <c r="F20" s="59"/>
      <c r="H20" s="57" t="s">
        <v>16</v>
      </c>
      <c r="I20" s="57"/>
      <c r="J20" s="57"/>
      <c r="K20" s="57"/>
    </row>
  </sheetData>
  <mergeCells count="6">
    <mergeCell ref="A1:K1"/>
    <mergeCell ref="A2:K2"/>
    <mergeCell ref="H19:K19"/>
    <mergeCell ref="H20:K20"/>
    <mergeCell ref="C19:F19"/>
    <mergeCell ref="C20:F2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workbookViewId="0">
      <selection activeCell="L13" sqref="L13"/>
    </sheetView>
  </sheetViews>
  <sheetFormatPr baseColWidth="10" defaultRowHeight="15" x14ac:dyDescent="0.25"/>
  <cols>
    <col min="1" max="1" width="5.140625" customWidth="1"/>
    <col min="2" max="2" width="28.5703125" customWidth="1"/>
    <col min="3" max="3" width="12" customWidth="1"/>
    <col min="5" max="5" width="15.5703125" customWidth="1"/>
    <col min="6" max="6" width="8.5703125" customWidth="1"/>
    <col min="7" max="7" width="9.140625" customWidth="1"/>
    <col min="12" max="12" width="8.7109375" customWidth="1"/>
  </cols>
  <sheetData>
    <row r="1" spans="1:13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21" x14ac:dyDescent="0.25">
      <c r="A2" s="60" t="s">
        <v>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8.75" x14ac:dyDescent="0.3">
      <c r="A3" s="4" t="str">
        <f>'2DA MAYO 2024'!A3</f>
        <v>PERIODO DEL 16 AL 31 DE MAYO DE 2024</v>
      </c>
      <c r="I3" s="4" t="s">
        <v>17</v>
      </c>
      <c r="J3" s="4"/>
    </row>
    <row r="4" spans="1:13" ht="19.5" thickBot="1" x14ac:dyDescent="0.35">
      <c r="A4" s="6" t="s">
        <v>18</v>
      </c>
      <c r="B4" s="5"/>
      <c r="I4" s="4"/>
      <c r="J4" s="4"/>
    </row>
    <row r="5" spans="1:13" ht="45.75" thickBot="1" x14ac:dyDescent="0.3">
      <c r="A5" s="13" t="s">
        <v>36</v>
      </c>
      <c r="B5" s="14" t="s">
        <v>1</v>
      </c>
      <c r="C5" s="15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33</v>
      </c>
      <c r="J5" s="15" t="s">
        <v>60</v>
      </c>
      <c r="K5" s="15" t="s">
        <v>61</v>
      </c>
      <c r="L5" s="14" t="s">
        <v>35</v>
      </c>
      <c r="M5" s="16" t="s">
        <v>8</v>
      </c>
    </row>
    <row r="6" spans="1:13" ht="30" x14ac:dyDescent="0.25">
      <c r="A6" s="17">
        <v>1</v>
      </c>
      <c r="B6" s="22" t="s">
        <v>37</v>
      </c>
      <c r="C6" s="17" t="s">
        <v>27</v>
      </c>
      <c r="D6" s="17" t="s">
        <v>32</v>
      </c>
      <c r="E6" s="18" t="s">
        <v>59</v>
      </c>
      <c r="F6" s="18">
        <v>113</v>
      </c>
      <c r="G6" s="18">
        <v>15</v>
      </c>
      <c r="H6" s="23">
        <v>1516.8</v>
      </c>
      <c r="I6" s="23">
        <v>75.84</v>
      </c>
      <c r="J6" s="23">
        <v>195.06</v>
      </c>
      <c r="K6" s="23">
        <v>0</v>
      </c>
      <c r="L6" s="23">
        <v>0</v>
      </c>
      <c r="M6" s="23">
        <f>H6+I6+K6-L6</f>
        <v>1592.6399999999999</v>
      </c>
    </row>
    <row r="7" spans="1:13" ht="30" x14ac:dyDescent="0.25">
      <c r="A7" s="11">
        <v>2</v>
      </c>
      <c r="B7" s="24" t="s">
        <v>38</v>
      </c>
      <c r="C7" s="8" t="s">
        <v>27</v>
      </c>
      <c r="D7" s="11" t="s">
        <v>32</v>
      </c>
      <c r="E7" s="2" t="s">
        <v>59</v>
      </c>
      <c r="F7" s="9">
        <v>113</v>
      </c>
      <c r="G7" s="2">
        <v>15</v>
      </c>
      <c r="H7" s="25">
        <v>1516.8</v>
      </c>
      <c r="I7" s="25">
        <v>75.84</v>
      </c>
      <c r="J7" s="25">
        <v>195.06</v>
      </c>
      <c r="K7" s="25">
        <v>0</v>
      </c>
      <c r="L7" s="25">
        <v>0</v>
      </c>
      <c r="M7" s="26">
        <f t="shared" ref="M7" si="0">H7+I7+K7-L7</f>
        <v>1592.6399999999999</v>
      </c>
    </row>
    <row r="8" spans="1:13" ht="15.75" thickBot="1" x14ac:dyDescent="0.3">
      <c r="G8" s="3" t="s">
        <v>10</v>
      </c>
      <c r="H8" s="7">
        <f t="shared" ref="H8:M8" si="1">SUM(H6:H7)</f>
        <v>3033.6</v>
      </c>
      <c r="I8" s="12">
        <f t="shared" si="1"/>
        <v>151.68</v>
      </c>
      <c r="J8" s="12">
        <f t="shared" si="1"/>
        <v>390.12</v>
      </c>
      <c r="K8" s="7">
        <f t="shared" si="1"/>
        <v>0</v>
      </c>
      <c r="L8" s="7">
        <f t="shared" si="1"/>
        <v>0</v>
      </c>
      <c r="M8" s="7">
        <f t="shared" si="1"/>
        <v>3185.2799999999997</v>
      </c>
    </row>
    <row r="13" spans="1:13" x14ac:dyDescent="0.25">
      <c r="C13" s="10" t="s">
        <v>12</v>
      </c>
      <c r="D13" s="10"/>
      <c r="E13" s="10"/>
      <c r="H13" s="10" t="s">
        <v>11</v>
      </c>
      <c r="I13" s="10"/>
      <c r="J13" s="10"/>
      <c r="K13" s="10"/>
      <c r="L13" s="10"/>
      <c r="M13" s="10"/>
    </row>
    <row r="14" spans="1:13" ht="17.25" x14ac:dyDescent="0.3">
      <c r="C14" s="56" t="s">
        <v>13</v>
      </c>
      <c r="D14" s="56"/>
      <c r="E14" s="56"/>
      <c r="H14" s="54" t="s">
        <v>15</v>
      </c>
      <c r="I14" s="54"/>
      <c r="J14" s="54"/>
      <c r="K14" s="54"/>
      <c r="L14" s="54"/>
      <c r="M14" s="54"/>
    </row>
    <row r="15" spans="1:13" ht="17.25" x14ac:dyDescent="0.3">
      <c r="C15" s="57" t="s">
        <v>14</v>
      </c>
      <c r="D15" s="57"/>
      <c r="E15" s="57"/>
      <c r="H15" s="55" t="s">
        <v>16</v>
      </c>
      <c r="I15" s="55"/>
      <c r="J15" s="55"/>
      <c r="K15" s="55"/>
      <c r="L15" s="55"/>
      <c r="M15" s="55"/>
    </row>
  </sheetData>
  <mergeCells count="6">
    <mergeCell ref="A1:M1"/>
    <mergeCell ref="A2:M2"/>
    <mergeCell ref="C14:E14"/>
    <mergeCell ref="H14:M14"/>
    <mergeCell ref="C15:E15"/>
    <mergeCell ref="H15:M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workbookViewId="0">
      <selection activeCell="C12" sqref="C12"/>
    </sheetView>
  </sheetViews>
  <sheetFormatPr baseColWidth="10" defaultRowHeight="15" x14ac:dyDescent="0.25"/>
  <cols>
    <col min="1" max="1" width="6" customWidth="1"/>
    <col min="2" max="2" width="37.42578125" customWidth="1"/>
    <col min="3" max="3" width="13.42578125" customWidth="1"/>
    <col min="4" max="4" width="11.7109375" customWidth="1"/>
    <col min="5" max="5" width="16.5703125" customWidth="1"/>
    <col min="6" max="6" width="8.42578125" customWidth="1"/>
    <col min="7" max="7" width="8" customWidth="1"/>
  </cols>
  <sheetData>
    <row r="1" spans="1:11" ht="22.5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21" x14ac:dyDescent="0.35">
      <c r="A2" s="53" t="s">
        <v>51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8.75" x14ac:dyDescent="0.3">
      <c r="A3" s="4" t="str">
        <f>'2DA MAYO 2024'!A3</f>
        <v>PERIODO DEL 16 AL 31 DE MAYO DE 2024</v>
      </c>
      <c r="I3" s="4" t="s">
        <v>17</v>
      </c>
    </row>
    <row r="4" spans="1:11" ht="19.5" thickBot="1" x14ac:dyDescent="0.35">
      <c r="A4" s="6" t="s">
        <v>18</v>
      </c>
      <c r="B4" s="5"/>
      <c r="I4" s="4"/>
    </row>
    <row r="5" spans="1:11" ht="26.25" thickBot="1" x14ac:dyDescent="0.3">
      <c r="A5" s="39" t="s">
        <v>41</v>
      </c>
      <c r="B5" s="40" t="s">
        <v>1</v>
      </c>
      <c r="C5" s="41" t="s">
        <v>2</v>
      </c>
      <c r="D5" s="40" t="s">
        <v>3</v>
      </c>
      <c r="E5" s="40" t="s">
        <v>4</v>
      </c>
      <c r="F5" s="40" t="s">
        <v>5</v>
      </c>
      <c r="G5" s="40" t="s">
        <v>6</v>
      </c>
      <c r="H5" s="40" t="s">
        <v>7</v>
      </c>
      <c r="I5" s="40" t="s">
        <v>42</v>
      </c>
      <c r="J5" s="40" t="s">
        <v>43</v>
      </c>
      <c r="K5" s="42" t="s">
        <v>8</v>
      </c>
    </row>
    <row r="6" spans="1:11" ht="40.5" customHeight="1" x14ac:dyDescent="0.25">
      <c r="A6" s="43">
        <v>1</v>
      </c>
      <c r="B6" s="45" t="s">
        <v>52</v>
      </c>
      <c r="C6" s="8" t="s">
        <v>53</v>
      </c>
      <c r="D6" s="8" t="s">
        <v>54</v>
      </c>
      <c r="E6" s="9" t="s">
        <v>59</v>
      </c>
      <c r="F6" s="9">
        <v>122</v>
      </c>
      <c r="G6" s="9">
        <v>15</v>
      </c>
      <c r="H6" s="44">
        <v>3700</v>
      </c>
      <c r="I6" s="44">
        <v>0</v>
      </c>
      <c r="J6" s="44">
        <v>0</v>
      </c>
      <c r="K6" s="44">
        <f>H6+I6-J6</f>
        <v>3700</v>
      </c>
    </row>
    <row r="7" spans="1:11" ht="42" customHeight="1" x14ac:dyDescent="0.25">
      <c r="A7" s="35">
        <v>2</v>
      </c>
      <c r="B7" s="46" t="s">
        <v>55</v>
      </c>
      <c r="C7" s="1" t="s">
        <v>53</v>
      </c>
      <c r="D7" s="1" t="s">
        <v>9</v>
      </c>
      <c r="E7" s="2" t="s">
        <v>59</v>
      </c>
      <c r="F7" s="2">
        <v>122</v>
      </c>
      <c r="G7" s="2">
        <v>15</v>
      </c>
      <c r="H7" s="36">
        <v>1800</v>
      </c>
      <c r="I7" s="36">
        <v>0</v>
      </c>
      <c r="J7" s="36">
        <v>0</v>
      </c>
      <c r="K7" s="36">
        <f t="shared" ref="K7:K9" si="0">H7+I7-J7</f>
        <v>1800</v>
      </c>
    </row>
    <row r="8" spans="1:11" ht="40.5" customHeight="1" x14ac:dyDescent="0.25">
      <c r="A8" s="35">
        <v>3</v>
      </c>
      <c r="B8" s="46" t="s">
        <v>56</v>
      </c>
      <c r="C8" s="1" t="s">
        <v>53</v>
      </c>
      <c r="D8" s="1" t="s">
        <v>57</v>
      </c>
      <c r="E8" s="2" t="s">
        <v>59</v>
      </c>
      <c r="F8" s="2">
        <v>122</v>
      </c>
      <c r="G8" s="2">
        <v>15</v>
      </c>
      <c r="H8" s="36">
        <v>2570</v>
      </c>
      <c r="I8" s="36">
        <v>0</v>
      </c>
      <c r="J8" s="36">
        <v>0</v>
      </c>
      <c r="K8" s="36">
        <f t="shared" si="0"/>
        <v>2570</v>
      </c>
    </row>
    <row r="9" spans="1:11" ht="39.75" customHeight="1" x14ac:dyDescent="0.25">
      <c r="A9" s="35">
        <v>4</v>
      </c>
      <c r="B9" s="46" t="s">
        <v>58</v>
      </c>
      <c r="C9" s="1" t="s">
        <v>53</v>
      </c>
      <c r="D9" s="1" t="s">
        <v>46</v>
      </c>
      <c r="E9" s="2" t="s">
        <v>59</v>
      </c>
      <c r="F9" s="2">
        <v>122</v>
      </c>
      <c r="G9" s="2">
        <v>15</v>
      </c>
      <c r="H9" s="36">
        <v>1230</v>
      </c>
      <c r="I9" s="36">
        <v>0</v>
      </c>
      <c r="J9" s="36">
        <v>0</v>
      </c>
      <c r="K9" s="36">
        <f t="shared" si="0"/>
        <v>1230</v>
      </c>
    </row>
    <row r="10" spans="1:11" ht="15.75" thickBot="1" x14ac:dyDescent="0.3">
      <c r="G10" s="3" t="s">
        <v>10</v>
      </c>
      <c r="H10" s="7">
        <f>SUM(H6:H9)</f>
        <v>9300</v>
      </c>
      <c r="I10" s="7">
        <f t="shared" ref="I10:K10" si="1">SUM(I6:I9)</f>
        <v>0</v>
      </c>
      <c r="J10" s="7">
        <f t="shared" si="1"/>
        <v>0</v>
      </c>
      <c r="K10" s="7">
        <f t="shared" si="1"/>
        <v>9300</v>
      </c>
    </row>
    <row r="17" spans="3:11" x14ac:dyDescent="0.25">
      <c r="C17" s="10" t="s">
        <v>12</v>
      </c>
      <c r="D17" s="10"/>
      <c r="E17" s="10"/>
      <c r="H17" s="10" t="s">
        <v>11</v>
      </c>
      <c r="I17" s="10"/>
      <c r="J17" s="10"/>
      <c r="K17" s="10"/>
    </row>
    <row r="18" spans="3:11" ht="17.25" x14ac:dyDescent="0.3">
      <c r="C18" s="55" t="s">
        <v>13</v>
      </c>
      <c r="D18" s="55"/>
      <c r="E18" s="55"/>
      <c r="F18" s="55"/>
      <c r="H18" s="61" t="s">
        <v>15</v>
      </c>
      <c r="I18" s="61"/>
      <c r="J18" s="61"/>
      <c r="K18" s="61"/>
    </row>
    <row r="19" spans="3:11" ht="17.25" x14ac:dyDescent="0.3">
      <c r="C19" s="55" t="s">
        <v>14</v>
      </c>
      <c r="D19" s="55"/>
      <c r="E19" s="55"/>
      <c r="F19" s="55"/>
      <c r="H19" s="59" t="s">
        <v>16</v>
      </c>
      <c r="I19" s="59"/>
      <c r="J19" s="59"/>
      <c r="K19" s="59"/>
    </row>
  </sheetData>
  <mergeCells count="6">
    <mergeCell ref="A1:K1"/>
    <mergeCell ref="A2:K2"/>
    <mergeCell ref="H18:K18"/>
    <mergeCell ref="H19:K19"/>
    <mergeCell ref="C18:F18"/>
    <mergeCell ref="C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2DA MAYO 2024</vt:lpstr>
      <vt:lpstr>EVENTUALES</vt:lpstr>
      <vt:lpstr>COMEDOR CHILACAYOTE</vt:lpstr>
      <vt:lpstr>UBR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2024-01-17T16:30:07Z</cp:lastPrinted>
  <dcterms:created xsi:type="dcterms:W3CDTF">2024-01-15T15:27:30Z</dcterms:created>
  <dcterms:modified xsi:type="dcterms:W3CDTF">2024-07-10T19:15:33Z</dcterms:modified>
</cp:coreProperties>
</file>